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35" windowWidth="15180" windowHeight="5775" activeTab="0"/>
  </bookViews>
  <sheets>
    <sheet name="Крымск" sheetId="1" r:id="rId1"/>
  </sheets>
  <definedNames>
    <definedName name="_xlnm.Print_Titles" localSheetId="0">'Крымск'!$10:$11</definedName>
    <definedName name="_xlnm.Print_Area" localSheetId="0">'Крымск'!$A$2:$F$139</definedName>
  </definedNames>
  <calcPr fullCalcOnLoad="1"/>
</workbook>
</file>

<file path=xl/sharedStrings.xml><?xml version="1.0" encoding="utf-8"?>
<sst xmlns="http://schemas.openxmlformats.org/spreadsheetml/2006/main" count="142" uniqueCount="128">
  <si>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</si>
  <si>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</si>
  <si>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</si>
  <si>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</si>
  <si>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</si>
  <si>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</si>
  <si>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</si>
  <si>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</si>
  <si>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</si>
  <si>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</si>
  <si>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</si>
  <si>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</si>
  <si>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</si>
  <si>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</si>
  <si>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</si>
  <si>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</si>
  <si>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</si>
  <si>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</si>
  <si>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</si>
  <si>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</si>
  <si>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</si>
  <si>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</si>
  <si>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</si>
  <si>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</si>
  <si>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</si>
  <si>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</si>
  <si>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</si>
  <si>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</si>
  <si>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</si>
  <si>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</si>
  <si>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</si>
  <si>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</si>
  <si>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</si>
  <si>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</si>
  <si>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</si>
  <si>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</si>
  <si>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</si>
  <si>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</si>
  <si>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</si>
  <si>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</si>
  <si>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</si>
  <si>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</si>
  <si>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</si>
  <si>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</si>
  <si>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</si>
  <si>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</si>
  <si>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</si>
  <si>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</si>
  <si>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</si>
  <si>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</si>
  <si>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</si>
  <si>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</si>
  <si>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</si>
  <si>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</si>
  <si>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</si>
  <si>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</si>
  <si>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</si>
  <si>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</si>
  <si>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</si>
  <si>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</si>
  <si>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</si>
  <si>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</si>
  <si>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</si>
  <si>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</si>
  <si>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</si>
  <si>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</si>
  <si>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</si>
  <si>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</si>
  <si>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</si>
  <si>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</si>
  <si>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</si>
  <si>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</si>
  <si>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</si>
  <si>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</si>
  <si>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</si>
  <si>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</si>
  <si>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</si>
  <si>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</si>
  <si>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</si>
  <si>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</si>
  <si>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</si>
  <si>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</si>
  <si>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</si>
  <si>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</si>
  <si>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масла растительные нерафинированные, тыс.тонн</t>
  </si>
  <si>
    <t>масла растительные рафинированные, тыс.тонн</t>
  </si>
  <si>
    <t>кирпич строительный, млн.усл.кирпичей</t>
  </si>
  <si>
    <t>хлеб и хлебобулочные изделия, тонн</t>
  </si>
  <si>
    <t xml:space="preserve">обувь, тыс.пар  </t>
  </si>
  <si>
    <t>тепловая энергия, тыс.Гкал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</si>
  <si>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</si>
  <si>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</si>
  <si>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</si>
  <si>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</si>
  <si>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</si>
  <si>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2018 год</t>
  </si>
  <si>
    <t>Добыча полезных ископаемых (В), тыс.руб</t>
  </si>
  <si>
    <t>Водоснабжение; водоотведение, организация сбора и утилизации отходов, деятельность по ликвидации загрязнений (Е), тыс.руб.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</si>
  <si>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</si>
  <si>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</si>
  <si>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>известняк и гипс, тыс.м3</t>
  </si>
  <si>
    <t>изделия мучные кондитерские, торты и пирожные недлительного хранения, тонн</t>
  </si>
  <si>
    <t>печенье и пряники имбирные и аналогичные изделия; печенье сладкое; вафли и вафельные облатки; торты и пирожные длительного хранения, тонн</t>
  </si>
  <si>
    <t>пиво, тыс.дкл</t>
  </si>
  <si>
    <t>вина из свежего винограда, кроме вин игристых и газированных, тыс.дкл</t>
  </si>
  <si>
    <t>вина игристые и газированные из свежего винограда, тыс.дкл</t>
  </si>
  <si>
    <t>напитки винные, изготовляемые без добавления этилового спирта, тыс.дкл</t>
  </si>
  <si>
    <t>блоки дверные пластмассовые и пороги для них, тыс.кв.м</t>
  </si>
  <si>
    <t>блоки оконные пластмассовые, тыс.кв.м</t>
  </si>
  <si>
    <t>бутылки стеклянные, млн.штук</t>
  </si>
  <si>
    <t>блоки стеновые силикатные, млн.усл.кирпичей</t>
  </si>
  <si>
    <t>материалы и изделия минеральные тепло- и звукоизоляционные, тыс.куб.м</t>
  </si>
  <si>
    <t>смеси асфальтобетонные дорожные, тонн</t>
  </si>
  <si>
    <t>2019 год</t>
  </si>
  <si>
    <t>овощи (кроме картофеля), консервированные без уксуса или уксусной кислоты, прочие (кроме готовых овощных блюд), туб.</t>
  </si>
  <si>
    <t>Индикативный план социально-экономического развития
 Крымского городского поселения Крымского района на 2020 год</t>
  </si>
  <si>
    <t>2020 год</t>
  </si>
  <si>
    <t>2020г. в % 
к 2019г.</t>
  </si>
  <si>
    <t>2019г. в % к 2018г.</t>
  </si>
  <si>
    <t>Крымского городского поселения</t>
  </si>
  <si>
    <t>Крымского района</t>
  </si>
  <si>
    <t>Приложение  2</t>
  </si>
  <si>
    <t>Численность занятых в личных подсобных хозяйствах, тыс. чел.</t>
  </si>
  <si>
    <t>к решению Совета</t>
  </si>
  <si>
    <t>Глава Крымского городского</t>
  </si>
  <si>
    <t>поселения Крымскогоо района</t>
  </si>
  <si>
    <t>Я.Г. Будагов</t>
  </si>
  <si>
    <t>от 17.12.2019  № 28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</si>
</sst>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 indent="3"/>
    </xf>
    <xf numFmtId="0" fontId="2" fillId="32" borderId="10" xfId="0" applyFont="1" applyFill="1" applyBorder="1" applyAlignment="1">
      <alignment horizontal="left" vertical="center" wrapText="1" indent="5"/>
    </xf>
    <xf numFmtId="0" fontId="8" fillId="32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178" fontId="2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4"/>
  <sheetViews>
    <sheetView tabSelected="1" zoomScaleSheetLayoutView="100" zoomScalePageLayoutView="0" workbookViewId="0" topLeftCell="A1">
      <pane xSplit="1" ySplit="11" topLeftCell="B1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39" sqref="E139"/>
    </sheetView>
  </sheetViews>
  <sheetFormatPr defaultColWidth="9.00390625" defaultRowHeight="12.75"/>
  <cols>
    <col min="1" max="1" width="60.125" style="8" customWidth="1"/>
    <col min="2" max="3" width="14.75390625" style="1" customWidth="1"/>
    <col min="4" max="4" width="8.375" style="1" customWidth="1"/>
    <col min="5" max="5" width="11.75390625" style="1" customWidth="1"/>
    <col min="6" max="6" width="9.75390625" style="1" customWidth="1"/>
    <col min="7" max="16384" width="9.125" style="1" customWidth="1"/>
  </cols>
  <sheetData>
    <row r="1" ht="12.75" hidden="1"/>
    <row r="2" spans="1:6" ht="17.25" customHeight="1">
      <c r="A2" s="7"/>
      <c r="B2" s="3"/>
      <c r="D2" s="4" t="s">
        <v>121</v>
      </c>
      <c r="E2" s="3"/>
      <c r="F2" s="3"/>
    </row>
    <row r="3" spans="1:6" ht="12.75">
      <c r="A3" s="7"/>
      <c r="B3" s="3"/>
      <c r="D3" s="4" t="s">
        <v>123</v>
      </c>
      <c r="E3" s="3"/>
      <c r="F3" s="3"/>
    </row>
    <row r="4" spans="1:6" ht="12.75">
      <c r="A4" s="7"/>
      <c r="B4" s="3"/>
      <c r="D4" s="4" t="s">
        <v>119</v>
      </c>
      <c r="E4" s="3"/>
      <c r="F4" s="3"/>
    </row>
    <row r="5" spans="1:6" ht="12.75">
      <c r="A5" s="7"/>
      <c r="B5" s="3"/>
      <c r="D5" s="4" t="s">
        <v>120</v>
      </c>
      <c r="E5" s="3"/>
      <c r="F5" s="3"/>
    </row>
    <row r="6" spans="1:6" ht="12.75">
      <c r="A6" s="7"/>
      <c r="B6" s="3"/>
      <c r="D6" s="4" t="s">
        <v>127</v>
      </c>
      <c r="E6" s="3"/>
      <c r="F6" s="3"/>
    </row>
    <row r="7" spans="1:6" ht="20.25" customHeight="1">
      <c r="A7" s="7"/>
      <c r="B7" s="3"/>
      <c r="C7" s="3"/>
      <c r="D7" s="3"/>
      <c r="E7" s="3"/>
      <c r="F7" s="3"/>
    </row>
    <row r="8" spans="1:6" ht="34.5" customHeight="1">
      <c r="A8" s="38" t="s">
        <v>115</v>
      </c>
      <c r="B8" s="39"/>
      <c r="C8" s="39"/>
      <c r="D8" s="39"/>
      <c r="E8" s="39"/>
      <c r="F8" s="39"/>
    </row>
    <row r="10" spans="1:6" ht="13.5" customHeight="1">
      <c r="A10" s="37" t="s">
        <v>0</v>
      </c>
      <c r="B10" s="32" t="s">
        <v>95</v>
      </c>
      <c r="C10" s="32" t="s">
        <v>113</v>
      </c>
      <c r="D10" s="40" t="s">
        <v>118</v>
      </c>
      <c r="E10" s="33" t="s">
        <v>116</v>
      </c>
      <c r="F10" s="40" t="s">
        <v>117</v>
      </c>
    </row>
    <row r="11" spans="1:6" ht="24" customHeight="1">
      <c r="A11" s="37"/>
      <c r="B11" s="32" t="s">
        <v>1</v>
      </c>
      <c r="C11" s="32" t="s">
        <v>16</v>
      </c>
      <c r="D11" s="40"/>
      <c r="E11" s="32" t="s">
        <v>17</v>
      </c>
      <c r="F11" s="40"/>
    </row>
    <row r="12" spans="1:6" ht="27.75" customHeight="1">
      <c r="A12" s="9" t="s">
        <v>32</v>
      </c>
      <c r="B12" s="27">
        <v>57.782</v>
      </c>
      <c r="C12" s="27">
        <v>58.17</v>
      </c>
      <c r="D12" s="23">
        <f aca="true" t="shared" si="0" ref="D12:D52">C12/B12*100</f>
        <v>100.67148939115988</v>
      </c>
      <c r="E12" s="22">
        <v>58.486</v>
      </c>
      <c r="F12" s="23">
        <f aca="true" t="shared" si="1" ref="F12:F24">E12/C12*100</f>
        <v>100.54323534467937</v>
      </c>
    </row>
    <row r="13" spans="1:6" ht="15">
      <c r="A13" s="9" t="s">
        <v>35</v>
      </c>
      <c r="B13" s="31">
        <v>26.96</v>
      </c>
      <c r="C13" s="31">
        <v>27.36</v>
      </c>
      <c r="D13" s="23">
        <f t="shared" si="0"/>
        <v>101.48367952522254</v>
      </c>
      <c r="E13" s="31">
        <v>27.7</v>
      </c>
      <c r="F13" s="23">
        <f t="shared" si="1"/>
        <v>101.24269005847952</v>
      </c>
    </row>
    <row r="14" spans="1:6" ht="15">
      <c r="A14" s="9" t="s">
        <v>34</v>
      </c>
      <c r="B14" s="22">
        <v>19.904</v>
      </c>
      <c r="C14" s="22">
        <v>19.977</v>
      </c>
      <c r="D14" s="23">
        <f t="shared" si="0"/>
        <v>100.36676045016077</v>
      </c>
      <c r="E14" s="22">
        <v>20.068</v>
      </c>
      <c r="F14" s="23">
        <f t="shared" si="1"/>
        <v>100.4555238524303</v>
      </c>
    </row>
    <row r="15" spans="1:6" ht="15">
      <c r="A15" s="9" t="s">
        <v>33</v>
      </c>
      <c r="B15" s="22">
        <v>18.988</v>
      </c>
      <c r="C15" s="27">
        <v>19.08</v>
      </c>
      <c r="D15" s="23">
        <f t="shared" si="0"/>
        <v>100.48451653676005</v>
      </c>
      <c r="E15" s="22">
        <v>19.171</v>
      </c>
      <c r="F15" s="23">
        <f t="shared" si="1"/>
        <v>100.4769392033543</v>
      </c>
    </row>
    <row r="16" spans="1:6" ht="28.5" customHeight="1">
      <c r="A16" s="9" t="s">
        <v>94</v>
      </c>
      <c r="B16" s="22">
        <v>30362</v>
      </c>
      <c r="C16" s="22">
        <v>32522</v>
      </c>
      <c r="D16" s="23">
        <f t="shared" si="0"/>
        <v>107.11415585271062</v>
      </c>
      <c r="E16" s="22">
        <v>34087</v>
      </c>
      <c r="F16" s="23">
        <f t="shared" si="1"/>
        <v>104.81212717545046</v>
      </c>
    </row>
    <row r="17" spans="1:6" ht="28.5" customHeight="1">
      <c r="A17" s="9" t="s">
        <v>122</v>
      </c>
      <c r="B17" s="28">
        <v>2</v>
      </c>
      <c r="C17" s="28">
        <v>2</v>
      </c>
      <c r="D17" s="23">
        <f t="shared" si="0"/>
        <v>100</v>
      </c>
      <c r="E17" s="28">
        <v>2</v>
      </c>
      <c r="F17" s="23">
        <f t="shared" si="1"/>
        <v>100</v>
      </c>
    </row>
    <row r="18" spans="1:6" ht="28.5" customHeight="1">
      <c r="A18" s="10" t="s">
        <v>30</v>
      </c>
      <c r="B18" s="24">
        <v>4.3</v>
      </c>
      <c r="C18" s="24">
        <v>4.4</v>
      </c>
      <c r="D18" s="23">
        <f t="shared" si="0"/>
        <v>102.32558139534885</v>
      </c>
      <c r="E18" s="24">
        <v>4.5</v>
      </c>
      <c r="F18" s="23">
        <f t="shared" si="1"/>
        <v>102.27272727272727</v>
      </c>
    </row>
    <row r="19" spans="1:6" ht="15">
      <c r="A19" s="10" t="s">
        <v>74</v>
      </c>
      <c r="B19" s="24">
        <v>73</v>
      </c>
      <c r="C19" s="24">
        <v>87</v>
      </c>
      <c r="D19" s="23">
        <f t="shared" si="0"/>
        <v>119.17808219178083</v>
      </c>
      <c r="E19" s="24">
        <v>94</v>
      </c>
      <c r="F19" s="23">
        <f t="shared" si="1"/>
        <v>108.04597701149426</v>
      </c>
    </row>
    <row r="20" spans="1:6" ht="28.5" customHeight="1">
      <c r="A20" s="9" t="s">
        <v>31</v>
      </c>
      <c r="B20" s="24">
        <v>0.3</v>
      </c>
      <c r="C20" s="24">
        <v>0.3</v>
      </c>
      <c r="D20" s="23"/>
      <c r="E20" s="24">
        <v>0.3</v>
      </c>
      <c r="F20" s="23"/>
    </row>
    <row r="21" spans="1:6" ht="15">
      <c r="A21" s="9" t="s">
        <v>18</v>
      </c>
      <c r="B21" s="25">
        <v>871993</v>
      </c>
      <c r="C21" s="22">
        <v>986943</v>
      </c>
      <c r="D21" s="23">
        <f t="shared" si="0"/>
        <v>113.18244527192304</v>
      </c>
      <c r="E21" s="22">
        <v>1056711</v>
      </c>
      <c r="F21" s="23">
        <f t="shared" si="1"/>
        <v>107.06910125508769</v>
      </c>
    </row>
    <row r="22" spans="1:6" ht="15">
      <c r="A22" s="9" t="s">
        <v>36</v>
      </c>
      <c r="B22" s="25">
        <v>718175</v>
      </c>
      <c r="C22" s="25">
        <v>703148</v>
      </c>
      <c r="D22" s="23">
        <f t="shared" si="0"/>
        <v>97.90761304695931</v>
      </c>
      <c r="E22" s="25">
        <v>702750</v>
      </c>
      <c r="F22" s="23">
        <f t="shared" si="1"/>
        <v>99.94339740708926</v>
      </c>
    </row>
    <row r="23" spans="1:6" ht="15">
      <c r="A23" s="9" t="s">
        <v>37</v>
      </c>
      <c r="B23" s="25">
        <v>153818</v>
      </c>
      <c r="C23" s="22">
        <v>283795</v>
      </c>
      <c r="D23" s="23">
        <f t="shared" si="0"/>
        <v>184.5005135939877</v>
      </c>
      <c r="E23" s="22">
        <v>353961</v>
      </c>
      <c r="F23" s="23">
        <f t="shared" si="1"/>
        <v>124.72418471079476</v>
      </c>
    </row>
    <row r="24" spans="1:6" ht="15">
      <c r="A24" s="9" t="s">
        <v>38</v>
      </c>
      <c r="B24" s="22">
        <v>4171059</v>
      </c>
      <c r="C24" s="22">
        <v>4484187</v>
      </c>
      <c r="D24" s="23">
        <f t="shared" si="0"/>
        <v>107.5071582540549</v>
      </c>
      <c r="E24" s="22">
        <v>4768221</v>
      </c>
      <c r="F24" s="23">
        <f t="shared" si="1"/>
        <v>106.33412478114761</v>
      </c>
    </row>
    <row r="25" spans="1:6" s="2" customFormat="1" ht="15">
      <c r="A25" s="34" t="s">
        <v>96</v>
      </c>
      <c r="B25" s="23">
        <v>47230</v>
      </c>
      <c r="C25" s="23">
        <v>46511</v>
      </c>
      <c r="D25" s="23">
        <f t="shared" si="0"/>
        <v>98.47766250264662</v>
      </c>
      <c r="E25" s="23">
        <v>50246</v>
      </c>
      <c r="F25" s="23">
        <f>E25/C25*100</f>
        <v>108.03035840983853</v>
      </c>
    </row>
    <row r="26" spans="1:6" s="2" customFormat="1" ht="17.25" customHeight="1">
      <c r="A26" s="34" t="s">
        <v>98</v>
      </c>
      <c r="B26" s="23">
        <v>5866077.8</v>
      </c>
      <c r="C26" s="23">
        <v>6510788.2</v>
      </c>
      <c r="D26" s="23">
        <f t="shared" si="0"/>
        <v>110.9904849881125</v>
      </c>
      <c r="E26" s="23">
        <v>6872046</v>
      </c>
      <c r="F26" s="23">
        <f aca="true" t="shared" si="2" ref="F26:F53">E26/C26*100</f>
        <v>105.54860316297803</v>
      </c>
    </row>
    <row r="27" spans="1:6" s="2" customFormat="1" ht="30">
      <c r="A27" s="35" t="s">
        <v>99</v>
      </c>
      <c r="B27" s="23">
        <v>2544786.6</v>
      </c>
      <c r="C27" s="23">
        <v>1022813</v>
      </c>
      <c r="D27" s="23">
        <f t="shared" si="0"/>
        <v>40.192486081151166</v>
      </c>
      <c r="E27" s="23">
        <v>1074321</v>
      </c>
      <c r="F27" s="23">
        <f t="shared" si="2"/>
        <v>105.03591565613655</v>
      </c>
    </row>
    <row r="28" spans="1:6" s="2" customFormat="1" ht="45">
      <c r="A28" s="35" t="s">
        <v>97</v>
      </c>
      <c r="B28" s="23">
        <v>1241330.1</v>
      </c>
      <c r="C28" s="23">
        <v>1316751</v>
      </c>
      <c r="D28" s="23">
        <f t="shared" si="0"/>
        <v>106.07581335536776</v>
      </c>
      <c r="E28" s="23">
        <v>1460282</v>
      </c>
      <c r="F28" s="23">
        <f t="shared" si="2"/>
        <v>110.90039043068887</v>
      </c>
    </row>
    <row r="29" spans="1:6" ht="27.75" customHeight="1">
      <c r="A29" s="11" t="s">
        <v>23</v>
      </c>
      <c r="B29" s="22"/>
      <c r="C29" s="22"/>
      <c r="D29" s="23"/>
      <c r="E29" s="22"/>
      <c r="F29" s="23"/>
    </row>
    <row r="30" spans="1:6" ht="15">
      <c r="A30" s="12" t="s">
        <v>100</v>
      </c>
      <c r="B30" s="27">
        <v>119.628</v>
      </c>
      <c r="C30" s="27">
        <v>137</v>
      </c>
      <c r="D30" s="23">
        <f t="shared" si="0"/>
        <v>114.5216838867155</v>
      </c>
      <c r="E30" s="27">
        <v>142</v>
      </c>
      <c r="F30" s="23">
        <f t="shared" si="2"/>
        <v>103.64963503649636</v>
      </c>
    </row>
    <row r="31" spans="1:6" ht="26.25">
      <c r="A31" s="30" t="s">
        <v>114</v>
      </c>
      <c r="B31" s="22">
        <v>16.2</v>
      </c>
      <c r="C31" s="23">
        <v>15.4</v>
      </c>
      <c r="D31" s="23">
        <f t="shared" si="0"/>
        <v>95.06172839506173</v>
      </c>
      <c r="E31" s="23">
        <v>17</v>
      </c>
      <c r="F31" s="23">
        <f t="shared" si="2"/>
        <v>110.3896103896104</v>
      </c>
    </row>
    <row r="32" spans="1:6" ht="15">
      <c r="A32" s="12" t="s">
        <v>84</v>
      </c>
      <c r="B32" s="27">
        <v>0.25</v>
      </c>
      <c r="C32" s="27">
        <v>0.148</v>
      </c>
      <c r="D32" s="23">
        <f t="shared" si="0"/>
        <v>59.199999999999996</v>
      </c>
      <c r="E32" s="27">
        <v>0.18</v>
      </c>
      <c r="F32" s="23">
        <f t="shared" si="2"/>
        <v>121.62162162162163</v>
      </c>
    </row>
    <row r="33" spans="1:6" ht="15">
      <c r="A33" s="12" t="s">
        <v>85</v>
      </c>
      <c r="B33" s="27">
        <v>0.147595</v>
      </c>
      <c r="C33" s="27">
        <v>0.12</v>
      </c>
      <c r="D33" s="23">
        <f t="shared" si="0"/>
        <v>81.30356719401063</v>
      </c>
      <c r="E33" s="22">
        <v>0.125</v>
      </c>
      <c r="F33" s="23">
        <f t="shared" si="2"/>
        <v>104.16666666666667</v>
      </c>
    </row>
    <row r="34" spans="1:6" ht="15">
      <c r="A34" s="12" t="s">
        <v>87</v>
      </c>
      <c r="B34" s="23">
        <v>3712.665</v>
      </c>
      <c r="C34" s="23">
        <v>3141.949</v>
      </c>
      <c r="D34" s="23">
        <f t="shared" si="0"/>
        <v>84.62786165732702</v>
      </c>
      <c r="E34" s="22">
        <v>3103.7</v>
      </c>
      <c r="F34" s="23">
        <f t="shared" si="2"/>
        <v>98.78263460037066</v>
      </c>
    </row>
    <row r="35" spans="1:6" ht="26.25">
      <c r="A35" s="14" t="s">
        <v>101</v>
      </c>
      <c r="B35" s="22">
        <v>253.85</v>
      </c>
      <c r="C35" s="22">
        <v>126.17</v>
      </c>
      <c r="D35" s="23">
        <f t="shared" si="0"/>
        <v>49.702580263935396</v>
      </c>
      <c r="E35" s="22">
        <v>127.08</v>
      </c>
      <c r="F35" s="23">
        <f t="shared" si="2"/>
        <v>100.72124910834587</v>
      </c>
    </row>
    <row r="36" spans="1:6" ht="39">
      <c r="A36" s="14" t="s">
        <v>102</v>
      </c>
      <c r="B36" s="26">
        <v>31.384</v>
      </c>
      <c r="C36" s="26">
        <v>142.6</v>
      </c>
      <c r="D36" s="23">
        <f t="shared" si="0"/>
        <v>454.37165434616367</v>
      </c>
      <c r="E36" s="26">
        <v>143.8</v>
      </c>
      <c r="F36" s="23">
        <f t="shared" si="2"/>
        <v>100.84151472650773</v>
      </c>
    </row>
    <row r="37" spans="1:6" ht="15">
      <c r="A37" s="12" t="s">
        <v>105</v>
      </c>
      <c r="B37" s="22">
        <v>79.33</v>
      </c>
      <c r="C37" s="26">
        <v>76.92</v>
      </c>
      <c r="D37" s="23">
        <f t="shared" si="0"/>
        <v>96.96205722929535</v>
      </c>
      <c r="E37" s="26">
        <v>79.22</v>
      </c>
      <c r="F37" s="23">
        <f t="shared" si="2"/>
        <v>102.9901196047842</v>
      </c>
    </row>
    <row r="38" spans="1:6" ht="26.25">
      <c r="A38" s="13" t="s">
        <v>104</v>
      </c>
      <c r="B38" s="26">
        <v>67.0523</v>
      </c>
      <c r="C38" s="26">
        <v>64.13</v>
      </c>
      <c r="D38" s="23">
        <f t="shared" si="0"/>
        <v>95.64176023790384</v>
      </c>
      <c r="E38" s="26">
        <v>66.7</v>
      </c>
      <c r="F38" s="23">
        <f t="shared" si="2"/>
        <v>104.0074847965071</v>
      </c>
    </row>
    <row r="39" spans="1:6" ht="26.25">
      <c r="A39" s="13" t="s">
        <v>106</v>
      </c>
      <c r="B39" s="26">
        <v>11.8283</v>
      </c>
      <c r="C39" s="26">
        <v>18.5</v>
      </c>
      <c r="D39" s="23">
        <f t="shared" si="0"/>
        <v>156.40455517699075</v>
      </c>
      <c r="E39" s="26">
        <v>18.55</v>
      </c>
      <c r="F39" s="23">
        <f t="shared" si="2"/>
        <v>100.27027027027027</v>
      </c>
    </row>
    <row r="40" spans="1:6" ht="15">
      <c r="A40" s="13" t="s">
        <v>103</v>
      </c>
      <c r="B40" s="22">
        <v>3.945</v>
      </c>
      <c r="C40" s="27">
        <v>3.95</v>
      </c>
      <c r="D40" s="23">
        <f t="shared" si="0"/>
        <v>100.12674271229405</v>
      </c>
      <c r="E40" s="27">
        <v>4</v>
      </c>
      <c r="F40" s="23">
        <f t="shared" si="2"/>
        <v>101.26582278481011</v>
      </c>
    </row>
    <row r="41" spans="1:6" ht="15">
      <c r="A41" s="13" t="s">
        <v>88</v>
      </c>
      <c r="B41" s="23">
        <v>32</v>
      </c>
      <c r="C41" s="23">
        <v>20.1</v>
      </c>
      <c r="D41" s="23">
        <f t="shared" si="0"/>
        <v>62.81250000000001</v>
      </c>
      <c r="E41" s="23">
        <v>32.5</v>
      </c>
      <c r="F41" s="23">
        <f t="shared" si="2"/>
        <v>161.6915422885572</v>
      </c>
    </row>
    <row r="42" spans="1:6" ht="15">
      <c r="A42" s="16" t="s">
        <v>107</v>
      </c>
      <c r="B42" s="27">
        <v>0.207</v>
      </c>
      <c r="C42" s="27">
        <v>0.33</v>
      </c>
      <c r="D42" s="23">
        <f t="shared" si="0"/>
        <v>159.4202898550725</v>
      </c>
      <c r="E42" s="27">
        <v>0.35</v>
      </c>
      <c r="F42" s="23">
        <f t="shared" si="2"/>
        <v>106.06060606060606</v>
      </c>
    </row>
    <row r="43" spans="1:6" ht="15">
      <c r="A43" s="16" t="s">
        <v>108</v>
      </c>
      <c r="B43" s="27">
        <v>0.456</v>
      </c>
      <c r="C43" s="27">
        <v>0.7</v>
      </c>
      <c r="D43" s="23">
        <f t="shared" si="0"/>
        <v>153.50877192982455</v>
      </c>
      <c r="E43" s="27">
        <v>0.75</v>
      </c>
      <c r="F43" s="23">
        <f t="shared" si="2"/>
        <v>107.14285714285714</v>
      </c>
    </row>
    <row r="44" spans="1:6" ht="15">
      <c r="A44" s="12" t="s">
        <v>109</v>
      </c>
      <c r="B44" s="23">
        <v>235.679</v>
      </c>
      <c r="C44" s="22">
        <v>247.7</v>
      </c>
      <c r="D44" s="23">
        <f t="shared" si="0"/>
        <v>105.10058172344587</v>
      </c>
      <c r="E44" s="23">
        <v>249.2</v>
      </c>
      <c r="F44" s="23">
        <f t="shared" si="2"/>
        <v>100.60557125555107</v>
      </c>
    </row>
    <row r="45" spans="1:6" ht="15">
      <c r="A45" s="12" t="s">
        <v>86</v>
      </c>
      <c r="B45" s="22">
        <v>0</v>
      </c>
      <c r="C45" s="22">
        <v>0</v>
      </c>
      <c r="D45" s="23">
        <v>0</v>
      </c>
      <c r="E45" s="22">
        <v>0</v>
      </c>
      <c r="F45" s="23">
        <v>0</v>
      </c>
    </row>
    <row r="46" spans="1:6" ht="15">
      <c r="A46" s="13" t="s">
        <v>110</v>
      </c>
      <c r="B46" s="22">
        <v>1.33</v>
      </c>
      <c r="C46" s="22">
        <v>1.35</v>
      </c>
      <c r="D46" s="23">
        <f t="shared" si="0"/>
        <v>101.50375939849626</v>
      </c>
      <c r="E46" s="26">
        <v>1.39</v>
      </c>
      <c r="F46" s="23">
        <f t="shared" si="2"/>
        <v>102.96296296296295</v>
      </c>
    </row>
    <row r="47" spans="1:6" ht="15">
      <c r="A47" s="15" t="s">
        <v>112</v>
      </c>
      <c r="B47" s="23">
        <v>55826.93</v>
      </c>
      <c r="C47" s="23">
        <v>3176.7</v>
      </c>
      <c r="D47" s="23">
        <f t="shared" si="0"/>
        <v>5.690264537204535</v>
      </c>
      <c r="E47" s="23">
        <v>50000</v>
      </c>
      <c r="F47" s="23">
        <f t="shared" si="2"/>
        <v>1573.9603991563574</v>
      </c>
    </row>
    <row r="48" spans="1:6" ht="26.25">
      <c r="A48" s="15" t="s">
        <v>111</v>
      </c>
      <c r="B48" s="27">
        <v>52.73</v>
      </c>
      <c r="C48" s="23">
        <v>51.1</v>
      </c>
      <c r="D48" s="23">
        <f t="shared" si="0"/>
        <v>96.90878058031483</v>
      </c>
      <c r="E48" s="23">
        <v>51.8</v>
      </c>
      <c r="F48" s="23">
        <f t="shared" si="2"/>
        <v>101.36986301369862</v>
      </c>
    </row>
    <row r="49" spans="1:6" ht="15">
      <c r="A49" s="15" t="s">
        <v>89</v>
      </c>
      <c r="B49" s="26">
        <v>16.3</v>
      </c>
      <c r="C49" s="26">
        <v>17.1</v>
      </c>
      <c r="D49" s="23">
        <f t="shared" si="0"/>
        <v>104.9079754601227</v>
      </c>
      <c r="E49" s="22">
        <v>17.19</v>
      </c>
      <c r="F49" s="23">
        <f t="shared" si="2"/>
        <v>100.52631578947368</v>
      </c>
    </row>
    <row r="50" spans="1:6" ht="30">
      <c r="A50" s="17" t="s">
        <v>39</v>
      </c>
      <c r="B50" s="23">
        <v>384215</v>
      </c>
      <c r="C50" s="23">
        <v>420722</v>
      </c>
      <c r="D50" s="23">
        <f t="shared" si="0"/>
        <v>109.50171128144399</v>
      </c>
      <c r="E50" s="23">
        <v>436850</v>
      </c>
      <c r="F50" s="23">
        <f t="shared" si="2"/>
        <v>103.83341018534804</v>
      </c>
    </row>
    <row r="51" spans="1:6" ht="15" customHeight="1">
      <c r="A51" s="18" t="s">
        <v>77</v>
      </c>
      <c r="B51" s="23">
        <v>287360</v>
      </c>
      <c r="C51" s="23">
        <v>318062</v>
      </c>
      <c r="D51" s="23">
        <f t="shared" si="0"/>
        <v>110.6841592427617</v>
      </c>
      <c r="E51" s="23">
        <v>328558</v>
      </c>
      <c r="F51" s="23">
        <f t="shared" si="2"/>
        <v>103.29998553741095</v>
      </c>
    </row>
    <row r="52" spans="1:6" ht="29.25" customHeight="1">
      <c r="A52" s="18" t="s">
        <v>78</v>
      </c>
      <c r="B52" s="23">
        <v>223.6</v>
      </c>
      <c r="C52" s="23">
        <v>253</v>
      </c>
      <c r="D52" s="23">
        <f t="shared" si="0"/>
        <v>113.1484794275492</v>
      </c>
      <c r="E52" s="23">
        <v>266.4</v>
      </c>
      <c r="F52" s="23">
        <f t="shared" si="2"/>
        <v>105.29644268774703</v>
      </c>
    </row>
    <row r="53" spans="1:6" ht="17.25" customHeight="1">
      <c r="A53" s="18" t="s">
        <v>93</v>
      </c>
      <c r="B53" s="23">
        <v>96631.4</v>
      </c>
      <c r="C53" s="23">
        <v>102407</v>
      </c>
      <c r="D53" s="23">
        <f>C53/B53*100</f>
        <v>105.97693917298105</v>
      </c>
      <c r="E53" s="23">
        <v>108025.6</v>
      </c>
      <c r="F53" s="23">
        <f t="shared" si="2"/>
        <v>105.48653900612264</v>
      </c>
    </row>
    <row r="54" spans="1:6" ht="28.5">
      <c r="A54" s="11" t="s">
        <v>2</v>
      </c>
      <c r="B54" s="22"/>
      <c r="C54" s="22"/>
      <c r="D54" s="23"/>
      <c r="E54" s="22"/>
      <c r="F54" s="23"/>
    </row>
    <row r="55" spans="1:6" ht="15" customHeight="1">
      <c r="A55" s="9" t="s">
        <v>62</v>
      </c>
      <c r="B55" s="27">
        <v>0.645</v>
      </c>
      <c r="C55" s="27">
        <v>0.673</v>
      </c>
      <c r="D55" s="23">
        <f>C55/B55*100</f>
        <v>104.34108527131782</v>
      </c>
      <c r="E55" s="22">
        <v>0.675</v>
      </c>
      <c r="F55" s="23">
        <f>E55/C55*100</f>
        <v>100.29717682020802</v>
      </c>
    </row>
    <row r="56" spans="1:6" ht="15">
      <c r="A56" s="9" t="s">
        <v>24</v>
      </c>
      <c r="B56" s="27">
        <f>B57</f>
        <v>0.05</v>
      </c>
      <c r="C56" s="27">
        <f>C57</f>
        <v>0.05</v>
      </c>
      <c r="D56" s="23">
        <f aca="true" t="shared" si="3" ref="D56:D83">C56/B56*100</f>
        <v>100</v>
      </c>
      <c r="E56" s="27">
        <f>E57</f>
        <v>0.052</v>
      </c>
      <c r="F56" s="23">
        <f>E56/C56*100</f>
        <v>103.99999999999999</v>
      </c>
    </row>
    <row r="57" spans="1:6" ht="15" customHeight="1">
      <c r="A57" s="18" t="s">
        <v>93</v>
      </c>
      <c r="B57" s="27">
        <v>0.05</v>
      </c>
      <c r="C57" s="27">
        <v>0.05</v>
      </c>
      <c r="D57" s="23">
        <f t="shared" si="3"/>
        <v>100</v>
      </c>
      <c r="E57" s="27">
        <v>0.052</v>
      </c>
      <c r="F57" s="23">
        <f aca="true" t="shared" si="4" ref="F57:F81">E57/C57*100</f>
        <v>103.99999999999999</v>
      </c>
    </row>
    <row r="58" spans="1:6" ht="15">
      <c r="A58" s="9" t="s">
        <v>25</v>
      </c>
      <c r="B58" s="27">
        <f>B59+B60+B61</f>
        <v>4.585</v>
      </c>
      <c r="C58" s="27">
        <f>C59+C60+C61</f>
        <v>4.875</v>
      </c>
      <c r="D58" s="23">
        <f t="shared" si="3"/>
        <v>106.32497273718649</v>
      </c>
      <c r="E58" s="27">
        <f>E59+E60+E61</f>
        <v>4.904</v>
      </c>
      <c r="F58" s="23">
        <f t="shared" si="4"/>
        <v>100.59487179487179</v>
      </c>
    </row>
    <row r="59" spans="1:6" ht="15.75" customHeight="1">
      <c r="A59" s="18" t="s">
        <v>77</v>
      </c>
      <c r="B59" s="27">
        <v>2</v>
      </c>
      <c r="C59" s="27">
        <v>1.59</v>
      </c>
      <c r="D59" s="23">
        <f t="shared" si="3"/>
        <v>79.5</v>
      </c>
      <c r="E59" s="27">
        <v>1.605</v>
      </c>
      <c r="F59" s="23">
        <f t="shared" si="4"/>
        <v>100.94339622641509</v>
      </c>
    </row>
    <row r="60" spans="1:6" ht="29.25" customHeight="1">
      <c r="A60" s="18" t="s">
        <v>78</v>
      </c>
      <c r="B60" s="27">
        <v>1.605</v>
      </c>
      <c r="C60" s="22">
        <v>2.235</v>
      </c>
      <c r="D60" s="23">
        <f t="shared" si="3"/>
        <v>139.25233644859813</v>
      </c>
      <c r="E60" s="22">
        <v>2.245</v>
      </c>
      <c r="F60" s="23">
        <f t="shared" si="4"/>
        <v>100.44742729306489</v>
      </c>
    </row>
    <row r="61" spans="1:6" ht="15.75" customHeight="1">
      <c r="A61" s="18" t="s">
        <v>93</v>
      </c>
      <c r="B61" s="27">
        <v>0.98</v>
      </c>
      <c r="C61" s="27">
        <v>1.05</v>
      </c>
      <c r="D61" s="23">
        <f t="shared" si="3"/>
        <v>107.14285714285714</v>
      </c>
      <c r="E61" s="22">
        <v>1.054</v>
      </c>
      <c r="F61" s="23">
        <f t="shared" si="4"/>
        <v>100.38095238095237</v>
      </c>
    </row>
    <row r="62" spans="1:6" ht="15.75" customHeight="1">
      <c r="A62" s="17" t="s">
        <v>76</v>
      </c>
      <c r="B62" s="27">
        <f>B63+B64</f>
        <v>0.1017</v>
      </c>
      <c r="C62" s="27">
        <f>C63+C64</f>
        <v>0.10400000000000001</v>
      </c>
      <c r="D62" s="23">
        <f t="shared" si="3"/>
        <v>102.26155358898723</v>
      </c>
      <c r="E62" s="27">
        <f>E63+E64</f>
        <v>0.106</v>
      </c>
      <c r="F62" s="23">
        <f t="shared" si="4"/>
        <v>101.92307692307692</v>
      </c>
    </row>
    <row r="63" spans="1:6" ht="15" customHeight="1">
      <c r="A63" s="18" t="s">
        <v>77</v>
      </c>
      <c r="B63" s="27">
        <v>0.04</v>
      </c>
      <c r="C63" s="22">
        <v>0.042</v>
      </c>
      <c r="D63" s="23">
        <f t="shared" si="3"/>
        <v>105</v>
      </c>
      <c r="E63" s="22">
        <v>0.044</v>
      </c>
      <c r="F63" s="23">
        <f t="shared" si="4"/>
        <v>104.76190476190474</v>
      </c>
    </row>
    <row r="64" spans="1:6" ht="15.75" customHeight="1">
      <c r="A64" s="18" t="s">
        <v>93</v>
      </c>
      <c r="B64" s="27">
        <v>0.0617</v>
      </c>
      <c r="C64" s="27">
        <v>0.062</v>
      </c>
      <c r="D64" s="23">
        <f t="shared" si="3"/>
        <v>100.48622366288494</v>
      </c>
      <c r="E64" s="27">
        <v>0.062</v>
      </c>
      <c r="F64" s="23">
        <f t="shared" si="4"/>
        <v>100</v>
      </c>
    </row>
    <row r="65" spans="1:6" ht="15.75" customHeight="1">
      <c r="A65" s="17" t="s">
        <v>75</v>
      </c>
      <c r="B65" s="27">
        <f>B66</f>
        <v>0.025</v>
      </c>
      <c r="C65" s="27">
        <f>C66</f>
        <v>0.028</v>
      </c>
      <c r="D65" s="23">
        <f t="shared" si="3"/>
        <v>111.99999999999999</v>
      </c>
      <c r="E65" s="27">
        <f>E66</f>
        <v>0.03</v>
      </c>
      <c r="F65" s="23">
        <f t="shared" si="4"/>
        <v>107.14285714285714</v>
      </c>
    </row>
    <row r="66" spans="1:6" ht="15.75" customHeight="1">
      <c r="A66" s="18" t="s">
        <v>93</v>
      </c>
      <c r="B66" s="27">
        <v>0.025</v>
      </c>
      <c r="C66" s="27">
        <v>0.028</v>
      </c>
      <c r="D66" s="23">
        <f t="shared" si="3"/>
        <v>111.99999999999999</v>
      </c>
      <c r="E66" s="27">
        <v>0.03</v>
      </c>
      <c r="F66" s="23">
        <f t="shared" si="4"/>
        <v>107.14285714285714</v>
      </c>
    </row>
    <row r="67" spans="1:6" ht="16.5" customHeight="1">
      <c r="A67" s="9" t="s">
        <v>26</v>
      </c>
      <c r="B67" s="27">
        <f>B68</f>
        <v>0.196</v>
      </c>
      <c r="C67" s="27">
        <f>C68</f>
        <v>0.201</v>
      </c>
      <c r="D67" s="23">
        <f t="shared" si="3"/>
        <v>102.55102040816327</v>
      </c>
      <c r="E67" s="22">
        <f>E68</f>
        <v>0.205</v>
      </c>
      <c r="F67" s="23">
        <f t="shared" si="4"/>
        <v>101.99004975124377</v>
      </c>
    </row>
    <row r="68" spans="1:6" ht="15">
      <c r="A68" s="18" t="s">
        <v>93</v>
      </c>
      <c r="B68" s="27">
        <v>0.196</v>
      </c>
      <c r="C68" s="27">
        <v>0.201</v>
      </c>
      <c r="D68" s="23">
        <f t="shared" si="3"/>
        <v>102.55102040816327</v>
      </c>
      <c r="E68" s="22">
        <v>0.205</v>
      </c>
      <c r="F68" s="23">
        <f t="shared" si="4"/>
        <v>101.99004975124377</v>
      </c>
    </row>
    <row r="69" spans="1:6" ht="15">
      <c r="A69" s="9" t="s">
        <v>27</v>
      </c>
      <c r="B69" s="27">
        <f>B70</f>
        <v>0.445</v>
      </c>
      <c r="C69" s="27">
        <f>C70</f>
        <v>0.45</v>
      </c>
      <c r="D69" s="23">
        <f t="shared" si="3"/>
        <v>101.12359550561798</v>
      </c>
      <c r="E69" s="27">
        <f>E70</f>
        <v>0.465</v>
      </c>
      <c r="F69" s="23">
        <f t="shared" si="4"/>
        <v>103.33333333333334</v>
      </c>
    </row>
    <row r="70" spans="1:6" ht="15">
      <c r="A70" s="18" t="s">
        <v>93</v>
      </c>
      <c r="B70" s="27">
        <v>0.445</v>
      </c>
      <c r="C70" s="27">
        <v>0.45</v>
      </c>
      <c r="D70" s="23">
        <f t="shared" si="3"/>
        <v>101.12359550561798</v>
      </c>
      <c r="E70" s="27">
        <v>0.465</v>
      </c>
      <c r="F70" s="23">
        <f t="shared" si="4"/>
        <v>103.33333333333334</v>
      </c>
    </row>
    <row r="71" spans="1:6" ht="15">
      <c r="A71" s="9" t="s">
        <v>28</v>
      </c>
      <c r="B71" s="27">
        <f>B72</f>
        <v>2294</v>
      </c>
      <c r="C71" s="27">
        <f>C72</f>
        <v>2300</v>
      </c>
      <c r="D71" s="23">
        <f t="shared" si="3"/>
        <v>100.2615518744551</v>
      </c>
      <c r="E71" s="27">
        <f>E72</f>
        <v>2310</v>
      </c>
      <c r="F71" s="23">
        <f t="shared" si="4"/>
        <v>100.43478260869566</v>
      </c>
    </row>
    <row r="72" spans="1:6" ht="16.5" customHeight="1">
      <c r="A72" s="18" t="s">
        <v>93</v>
      </c>
      <c r="B72" s="27">
        <v>2294</v>
      </c>
      <c r="C72" s="27">
        <v>2300</v>
      </c>
      <c r="D72" s="23">
        <f t="shared" si="3"/>
        <v>100.2615518744551</v>
      </c>
      <c r="E72" s="27">
        <v>2310</v>
      </c>
      <c r="F72" s="23">
        <f t="shared" si="4"/>
        <v>100.43478260869566</v>
      </c>
    </row>
    <row r="73" spans="1:6" ht="28.5">
      <c r="A73" s="11" t="s">
        <v>59</v>
      </c>
      <c r="B73" s="22"/>
      <c r="C73" s="22"/>
      <c r="D73" s="23"/>
      <c r="E73" s="22"/>
      <c r="F73" s="23"/>
    </row>
    <row r="74" spans="1:6" ht="14.25" customHeight="1">
      <c r="A74" s="9" t="s">
        <v>60</v>
      </c>
      <c r="B74" s="22">
        <f>B75+B76</f>
        <v>125</v>
      </c>
      <c r="C74" s="22">
        <f>C75+C76</f>
        <v>125</v>
      </c>
      <c r="D74" s="23">
        <f t="shared" si="3"/>
        <v>100</v>
      </c>
      <c r="E74" s="22">
        <v>125</v>
      </c>
      <c r="F74" s="23">
        <f t="shared" si="4"/>
        <v>100</v>
      </c>
    </row>
    <row r="75" spans="1:6" ht="30">
      <c r="A75" s="18" t="s">
        <v>61</v>
      </c>
      <c r="B75" s="22">
        <v>10</v>
      </c>
      <c r="C75" s="22">
        <v>10</v>
      </c>
      <c r="D75" s="23">
        <f t="shared" si="3"/>
        <v>100</v>
      </c>
      <c r="E75" s="22">
        <v>10</v>
      </c>
      <c r="F75" s="23">
        <f t="shared" si="4"/>
        <v>100</v>
      </c>
    </row>
    <row r="76" spans="1:6" ht="14.25" customHeight="1">
      <c r="A76" s="18" t="s">
        <v>93</v>
      </c>
      <c r="B76" s="22">
        <v>115</v>
      </c>
      <c r="C76" s="22">
        <v>115</v>
      </c>
      <c r="D76" s="23">
        <f t="shared" si="3"/>
        <v>100</v>
      </c>
      <c r="E76" s="22">
        <v>115</v>
      </c>
      <c r="F76" s="23">
        <f t="shared" si="4"/>
        <v>100</v>
      </c>
    </row>
    <row r="77" spans="1:6" ht="30">
      <c r="A77" s="19" t="s">
        <v>63</v>
      </c>
      <c r="B77" s="22">
        <f>B78+B79</f>
        <v>74</v>
      </c>
      <c r="C77" s="22">
        <f>C78+C79</f>
        <v>74</v>
      </c>
      <c r="D77" s="23">
        <f t="shared" si="3"/>
        <v>100</v>
      </c>
      <c r="E77" s="22">
        <v>74</v>
      </c>
      <c r="F77" s="23">
        <f t="shared" si="4"/>
        <v>100</v>
      </c>
    </row>
    <row r="78" spans="1:6" ht="30">
      <c r="A78" s="20" t="s">
        <v>61</v>
      </c>
      <c r="B78" s="22">
        <v>9</v>
      </c>
      <c r="C78" s="22">
        <v>9</v>
      </c>
      <c r="D78" s="23">
        <f t="shared" si="3"/>
        <v>100</v>
      </c>
      <c r="E78" s="22">
        <v>9</v>
      </c>
      <c r="F78" s="23">
        <f t="shared" si="4"/>
        <v>100</v>
      </c>
    </row>
    <row r="79" spans="1:6" ht="14.25" customHeight="1">
      <c r="A79" s="20" t="s">
        <v>93</v>
      </c>
      <c r="B79" s="22">
        <v>65</v>
      </c>
      <c r="C79" s="22">
        <v>65</v>
      </c>
      <c r="D79" s="23">
        <f t="shared" si="3"/>
        <v>100</v>
      </c>
      <c r="E79" s="22">
        <v>65</v>
      </c>
      <c r="F79" s="23">
        <f t="shared" si="4"/>
        <v>100</v>
      </c>
    </row>
    <row r="80" spans="1:6" ht="14.25" customHeight="1">
      <c r="A80" s="9" t="s">
        <v>64</v>
      </c>
      <c r="B80" s="22">
        <v>290</v>
      </c>
      <c r="C80" s="22">
        <v>290</v>
      </c>
      <c r="D80" s="23">
        <f t="shared" si="3"/>
        <v>100</v>
      </c>
      <c r="E80" s="22">
        <v>290</v>
      </c>
      <c r="F80" s="23">
        <f t="shared" si="4"/>
        <v>100</v>
      </c>
    </row>
    <row r="81" spans="1:6" ht="14.25" customHeight="1">
      <c r="A81" s="9" t="s">
        <v>65</v>
      </c>
      <c r="B81" s="26">
        <v>45.06</v>
      </c>
      <c r="C81" s="26">
        <v>45.06</v>
      </c>
      <c r="D81" s="23">
        <f t="shared" si="3"/>
        <v>100</v>
      </c>
      <c r="E81" s="26">
        <v>45.06</v>
      </c>
      <c r="F81" s="23">
        <f t="shared" si="4"/>
        <v>100</v>
      </c>
    </row>
    <row r="82" spans="1:6" ht="15">
      <c r="A82" s="10" t="s">
        <v>40</v>
      </c>
      <c r="B82" s="23">
        <v>11395805</v>
      </c>
      <c r="C82" s="23">
        <v>12153475</v>
      </c>
      <c r="D82" s="23">
        <f t="shared" si="3"/>
        <v>106.64867466580905</v>
      </c>
      <c r="E82" s="23">
        <v>12915065</v>
      </c>
      <c r="F82" s="23">
        <f aca="true" t="shared" si="5" ref="F82:F101">E82/C82*100</f>
        <v>106.26643819977414</v>
      </c>
    </row>
    <row r="83" spans="1:6" ht="15">
      <c r="A83" s="10" t="s">
        <v>41</v>
      </c>
      <c r="B83" s="23">
        <v>251710</v>
      </c>
      <c r="C83" s="23">
        <v>262030</v>
      </c>
      <c r="D83" s="23">
        <f t="shared" si="3"/>
        <v>104.09995629891542</v>
      </c>
      <c r="E83" s="23">
        <v>273440</v>
      </c>
      <c r="F83" s="23">
        <f t="shared" si="5"/>
        <v>104.3544632294012</v>
      </c>
    </row>
    <row r="84" spans="1:6" ht="45">
      <c r="A84" s="10" t="s">
        <v>42</v>
      </c>
      <c r="B84" s="25">
        <v>109900</v>
      </c>
      <c r="C84" s="25">
        <v>114672</v>
      </c>
      <c r="D84" s="23">
        <f>C84/B84*100</f>
        <v>104.34212920837125</v>
      </c>
      <c r="E84" s="25">
        <v>120242</v>
      </c>
      <c r="F84" s="23">
        <f t="shared" si="5"/>
        <v>104.85733221710618</v>
      </c>
    </row>
    <row r="85" spans="1:6" ht="30">
      <c r="A85" s="10" t="s">
        <v>43</v>
      </c>
      <c r="B85" s="23">
        <v>450253</v>
      </c>
      <c r="C85" s="23">
        <v>484560</v>
      </c>
      <c r="D85" s="23">
        <f>C85/B85*100</f>
        <v>107.61949392896884</v>
      </c>
      <c r="E85" s="23">
        <v>489720</v>
      </c>
      <c r="F85" s="23">
        <f t="shared" si="5"/>
        <v>101.06488360574542</v>
      </c>
    </row>
    <row r="86" spans="1:6" ht="30.75" customHeight="1">
      <c r="A86" s="10" t="s">
        <v>44</v>
      </c>
      <c r="B86" s="23">
        <v>1517240</v>
      </c>
      <c r="C86" s="23">
        <v>2350157</v>
      </c>
      <c r="D86" s="23">
        <f>C86/B86*100</f>
        <v>154.89685217895652</v>
      </c>
      <c r="E86" s="23">
        <v>3608200</v>
      </c>
      <c r="F86" s="23">
        <f t="shared" si="5"/>
        <v>153.53016841002537</v>
      </c>
    </row>
    <row r="87" spans="1:6" ht="30">
      <c r="A87" s="10" t="s">
        <v>45</v>
      </c>
      <c r="B87" s="23">
        <v>957900</v>
      </c>
      <c r="C87" s="23">
        <v>1138507</v>
      </c>
      <c r="D87" s="23">
        <f>C87/B87*100</f>
        <v>118.85447332706963</v>
      </c>
      <c r="E87" s="23">
        <v>2044300</v>
      </c>
      <c r="F87" s="23">
        <f t="shared" si="5"/>
        <v>179.5597216354401</v>
      </c>
    </row>
    <row r="88" spans="1:6" ht="16.5" customHeight="1">
      <c r="A88" s="11" t="s">
        <v>3</v>
      </c>
      <c r="B88" s="22"/>
      <c r="C88" s="22"/>
      <c r="D88" s="23"/>
      <c r="E88" s="22"/>
      <c r="F88" s="23"/>
    </row>
    <row r="89" spans="1:6" ht="30">
      <c r="A89" s="9" t="s">
        <v>4</v>
      </c>
      <c r="B89" s="22">
        <v>2.826</v>
      </c>
      <c r="C89" s="27">
        <v>2.776</v>
      </c>
      <c r="D89" s="23">
        <f>C89/B89*100</f>
        <v>98.23071479122434</v>
      </c>
      <c r="E89" s="27">
        <v>2.776</v>
      </c>
      <c r="F89" s="23">
        <f t="shared" si="5"/>
        <v>100</v>
      </c>
    </row>
    <row r="90" spans="1:6" ht="15">
      <c r="A90" s="17" t="s">
        <v>5</v>
      </c>
      <c r="B90" s="22"/>
      <c r="C90" s="22"/>
      <c r="D90" s="23"/>
      <c r="E90" s="22"/>
      <c r="F90" s="23"/>
    </row>
    <row r="91" spans="1:6" ht="15">
      <c r="A91" s="18" t="s">
        <v>6</v>
      </c>
      <c r="B91" s="27">
        <v>6.478</v>
      </c>
      <c r="C91" s="27">
        <v>6.55</v>
      </c>
      <c r="D91" s="23">
        <f>C91/B91*100</f>
        <v>101.11145415251622</v>
      </c>
      <c r="E91" s="27">
        <v>6.53</v>
      </c>
      <c r="F91" s="23">
        <f t="shared" si="5"/>
        <v>99.69465648854963</v>
      </c>
    </row>
    <row r="92" spans="1:6" ht="15">
      <c r="A92" s="18" t="s">
        <v>7</v>
      </c>
      <c r="B92" s="22">
        <v>2.3</v>
      </c>
      <c r="C92" s="22">
        <v>2.3</v>
      </c>
      <c r="D92" s="23">
        <f>C92/B92*100</f>
        <v>100</v>
      </c>
      <c r="E92" s="22">
        <v>2.4</v>
      </c>
      <c r="F92" s="23">
        <f t="shared" si="5"/>
        <v>104.34782608695652</v>
      </c>
    </row>
    <row r="93" spans="1:6" ht="15">
      <c r="A93" s="9" t="s">
        <v>8</v>
      </c>
      <c r="B93" s="22"/>
      <c r="C93" s="22"/>
      <c r="D93" s="23"/>
      <c r="E93" s="22"/>
      <c r="F93" s="23"/>
    </row>
    <row r="94" spans="1:6" ht="16.5" customHeight="1">
      <c r="A94" s="18" t="s">
        <v>7</v>
      </c>
      <c r="B94" s="22">
        <v>0.5</v>
      </c>
      <c r="C94" s="22">
        <v>0.5</v>
      </c>
      <c r="D94" s="23">
        <f aca="true" t="shared" si="6" ref="D94:D135">C94/B94*100</f>
        <v>100</v>
      </c>
      <c r="E94" s="22">
        <v>0.5</v>
      </c>
      <c r="F94" s="23">
        <f t="shared" si="5"/>
        <v>100</v>
      </c>
    </row>
    <row r="95" spans="1:6" ht="45">
      <c r="A95" s="9" t="s">
        <v>9</v>
      </c>
      <c r="B95" s="23">
        <v>80.5</v>
      </c>
      <c r="C95" s="23">
        <v>80.2</v>
      </c>
      <c r="D95" s="23">
        <v>99.6</v>
      </c>
      <c r="E95" s="23">
        <v>80.1</v>
      </c>
      <c r="F95" s="23">
        <v>99.9</v>
      </c>
    </row>
    <row r="96" spans="1:6" ht="15">
      <c r="A96" s="11" t="s">
        <v>10</v>
      </c>
      <c r="B96" s="22"/>
      <c r="C96" s="22"/>
      <c r="D96" s="23"/>
      <c r="E96" s="22"/>
      <c r="F96" s="23"/>
    </row>
    <row r="97" spans="1:6" ht="30">
      <c r="A97" s="9" t="s">
        <v>11</v>
      </c>
      <c r="B97" s="27">
        <v>36.9615</v>
      </c>
      <c r="C97" s="27">
        <v>35.521</v>
      </c>
      <c r="D97" s="23">
        <f t="shared" si="6"/>
        <v>96.1027014596269</v>
      </c>
      <c r="E97" s="27">
        <v>35.2</v>
      </c>
      <c r="F97" s="23">
        <f t="shared" si="5"/>
        <v>99.09630922552857</v>
      </c>
    </row>
    <row r="98" spans="1:6" ht="28.5" customHeight="1">
      <c r="A98" s="9" t="s">
        <v>12</v>
      </c>
      <c r="B98" s="27">
        <v>35.1695</v>
      </c>
      <c r="C98" s="27">
        <v>33.521</v>
      </c>
      <c r="D98" s="23">
        <f t="shared" si="6"/>
        <v>95.31269992465063</v>
      </c>
      <c r="E98" s="27">
        <v>34.2</v>
      </c>
      <c r="F98" s="23">
        <f t="shared" si="5"/>
        <v>102.02559589511053</v>
      </c>
    </row>
    <row r="99" spans="1:6" ht="30">
      <c r="A99" s="9" t="s">
        <v>13</v>
      </c>
      <c r="B99" s="22">
        <v>23</v>
      </c>
      <c r="C99" s="22">
        <v>23</v>
      </c>
      <c r="D99" s="23">
        <f t="shared" si="6"/>
        <v>100</v>
      </c>
      <c r="E99" s="22">
        <v>23</v>
      </c>
      <c r="F99" s="23">
        <f t="shared" si="5"/>
        <v>100</v>
      </c>
    </row>
    <row r="100" spans="1:6" ht="28.5">
      <c r="A100" s="11" t="s">
        <v>14</v>
      </c>
      <c r="B100" s="22"/>
      <c r="C100" s="22"/>
      <c r="D100" s="23"/>
      <c r="E100" s="22"/>
      <c r="F100" s="23"/>
    </row>
    <row r="101" spans="1:6" ht="16.5" customHeight="1">
      <c r="A101" s="18" t="s">
        <v>19</v>
      </c>
      <c r="B101" s="22">
        <v>5.39</v>
      </c>
      <c r="C101" s="22">
        <v>5.08</v>
      </c>
      <c r="D101" s="23">
        <f t="shared" si="6"/>
        <v>94.24860853432283</v>
      </c>
      <c r="E101" s="22">
        <v>5.04</v>
      </c>
      <c r="F101" s="23">
        <f t="shared" si="5"/>
        <v>99.21259842519686</v>
      </c>
    </row>
    <row r="102" spans="1:6" ht="28.5" customHeight="1">
      <c r="A102" s="18" t="s">
        <v>29</v>
      </c>
      <c r="B102" s="22">
        <v>20.3</v>
      </c>
      <c r="C102" s="22">
        <v>20.8</v>
      </c>
      <c r="D102" s="23">
        <f t="shared" si="6"/>
        <v>102.46305418719213</v>
      </c>
      <c r="E102" s="22">
        <v>20.6</v>
      </c>
      <c r="F102" s="23">
        <f aca="true" t="shared" si="7" ref="F102:F135">E102/C102*100</f>
        <v>99.03846153846155</v>
      </c>
    </row>
    <row r="103" spans="1:6" ht="15">
      <c r="A103" s="18" t="s">
        <v>20</v>
      </c>
      <c r="B103" s="22">
        <v>3.8</v>
      </c>
      <c r="C103" s="22">
        <v>3.9</v>
      </c>
      <c r="D103" s="23">
        <f t="shared" si="6"/>
        <v>102.63157894736842</v>
      </c>
      <c r="E103" s="22">
        <v>3.8</v>
      </c>
      <c r="F103" s="23">
        <f t="shared" si="7"/>
        <v>97.43589743589743</v>
      </c>
    </row>
    <row r="104" spans="1:6" ht="31.5" customHeight="1">
      <c r="A104" s="18" t="s">
        <v>21</v>
      </c>
      <c r="B104" s="23">
        <v>8.9</v>
      </c>
      <c r="C104" s="23">
        <v>9.8</v>
      </c>
      <c r="D104" s="23">
        <f t="shared" si="6"/>
        <v>110.1123595505618</v>
      </c>
      <c r="E104" s="22">
        <v>9.6</v>
      </c>
      <c r="F104" s="23">
        <f t="shared" si="7"/>
        <v>97.95918367346937</v>
      </c>
    </row>
    <row r="105" spans="1:6" ht="15">
      <c r="A105" s="18" t="s">
        <v>70</v>
      </c>
      <c r="B105" s="23">
        <v>1494.6</v>
      </c>
      <c r="C105" s="23">
        <v>1501.7</v>
      </c>
      <c r="D105" s="23">
        <f t="shared" si="6"/>
        <v>100.47504348989698</v>
      </c>
      <c r="E105" s="22">
        <v>1515.2</v>
      </c>
      <c r="F105" s="23">
        <f t="shared" si="7"/>
        <v>100.89898115469136</v>
      </c>
    </row>
    <row r="106" spans="1:6" ht="30" customHeight="1">
      <c r="A106" s="18" t="s">
        <v>15</v>
      </c>
      <c r="B106" s="23">
        <v>598.8</v>
      </c>
      <c r="C106" s="22">
        <v>639.3</v>
      </c>
      <c r="D106" s="23">
        <f t="shared" si="6"/>
        <v>106.76352705410821</v>
      </c>
      <c r="E106" s="22">
        <v>636.3</v>
      </c>
      <c r="F106" s="23">
        <f t="shared" si="7"/>
        <v>99.530736743313</v>
      </c>
    </row>
    <row r="107" spans="1:6" ht="28.5" customHeight="1">
      <c r="A107" s="9" t="s">
        <v>68</v>
      </c>
      <c r="B107" s="22">
        <v>2745</v>
      </c>
      <c r="C107" s="22">
        <v>2938</v>
      </c>
      <c r="D107" s="23">
        <f t="shared" si="6"/>
        <v>107.03096539162114</v>
      </c>
      <c r="E107" s="22">
        <v>2938</v>
      </c>
      <c r="F107" s="23">
        <f t="shared" si="7"/>
        <v>100</v>
      </c>
    </row>
    <row r="108" spans="1:6" ht="28.5" customHeight="1">
      <c r="A108" s="9" t="s">
        <v>71</v>
      </c>
      <c r="B108" s="22">
        <v>1215</v>
      </c>
      <c r="C108" s="22">
        <v>1215</v>
      </c>
      <c r="D108" s="23">
        <f t="shared" si="6"/>
        <v>100</v>
      </c>
      <c r="E108" s="22">
        <v>1215</v>
      </c>
      <c r="F108" s="23">
        <f t="shared" si="7"/>
        <v>100</v>
      </c>
    </row>
    <row r="109" spans="1:6" ht="15">
      <c r="A109" s="17" t="s">
        <v>67</v>
      </c>
      <c r="B109" s="22">
        <v>313</v>
      </c>
      <c r="C109" s="22">
        <v>296</v>
      </c>
      <c r="D109" s="23">
        <f t="shared" si="6"/>
        <v>94.56869009584665</v>
      </c>
      <c r="E109" s="22">
        <v>296</v>
      </c>
      <c r="F109" s="23">
        <f t="shared" si="7"/>
        <v>100</v>
      </c>
    </row>
    <row r="110" spans="1:6" ht="15">
      <c r="A110" s="9" t="s">
        <v>69</v>
      </c>
      <c r="B110" s="23">
        <v>58.4</v>
      </c>
      <c r="C110" s="23">
        <v>59.6</v>
      </c>
      <c r="D110" s="23"/>
      <c r="E110" s="23">
        <v>60</v>
      </c>
      <c r="F110" s="23"/>
    </row>
    <row r="111" spans="1:6" ht="28.5">
      <c r="A111" s="11" t="s">
        <v>22</v>
      </c>
      <c r="B111" s="22">
        <v>1136</v>
      </c>
      <c r="C111" s="22">
        <v>1134</v>
      </c>
      <c r="D111" s="23">
        <f t="shared" si="6"/>
        <v>99.82394366197182</v>
      </c>
      <c r="E111" s="22">
        <v>1132</v>
      </c>
      <c r="F111" s="23">
        <f t="shared" si="7"/>
        <v>99.82363315696648</v>
      </c>
    </row>
    <row r="112" spans="1:6" ht="28.5" customHeight="1">
      <c r="A112" s="18" t="s">
        <v>46</v>
      </c>
      <c r="B112" s="22">
        <v>42</v>
      </c>
      <c r="C112" s="22">
        <v>42</v>
      </c>
      <c r="D112" s="23">
        <f t="shared" si="6"/>
        <v>100</v>
      </c>
      <c r="E112" s="22">
        <v>42</v>
      </c>
      <c r="F112" s="23">
        <f t="shared" si="7"/>
        <v>100</v>
      </c>
    </row>
    <row r="113" spans="1:6" ht="28.5" customHeight="1">
      <c r="A113" s="18" t="s">
        <v>47</v>
      </c>
      <c r="B113" s="22">
        <v>72</v>
      </c>
      <c r="C113" s="22">
        <v>70</v>
      </c>
      <c r="D113" s="23">
        <f t="shared" si="6"/>
        <v>97.22222222222221</v>
      </c>
      <c r="E113" s="22">
        <v>68</v>
      </c>
      <c r="F113" s="23">
        <f t="shared" si="7"/>
        <v>97.14285714285714</v>
      </c>
    </row>
    <row r="114" spans="1:6" ht="27.75" customHeight="1">
      <c r="A114" s="18" t="s">
        <v>48</v>
      </c>
      <c r="B114" s="22">
        <v>1022</v>
      </c>
      <c r="C114" s="22">
        <v>1022</v>
      </c>
      <c r="D114" s="23">
        <f t="shared" si="6"/>
        <v>100</v>
      </c>
      <c r="E114" s="22">
        <v>1022</v>
      </c>
      <c r="F114" s="23">
        <f t="shared" si="7"/>
        <v>100</v>
      </c>
    </row>
    <row r="115" spans="1:6" ht="15">
      <c r="A115" s="17" t="s">
        <v>66</v>
      </c>
      <c r="B115" s="22">
        <v>2233</v>
      </c>
      <c r="C115" s="22">
        <v>2237</v>
      </c>
      <c r="D115" s="23">
        <f t="shared" si="6"/>
        <v>100.17913121361397</v>
      </c>
      <c r="E115" s="22">
        <v>2244</v>
      </c>
      <c r="F115" s="23">
        <f t="shared" si="7"/>
        <v>100.31291908806436</v>
      </c>
    </row>
    <row r="116" spans="1:6" ht="15">
      <c r="A116" s="11" t="s">
        <v>72</v>
      </c>
      <c r="B116" s="22"/>
      <c r="C116" s="22"/>
      <c r="D116" s="23"/>
      <c r="E116" s="22"/>
      <c r="F116" s="23"/>
    </row>
    <row r="117" spans="1:6" ht="15">
      <c r="A117" s="17" t="s">
        <v>91</v>
      </c>
      <c r="B117" s="22">
        <v>2684</v>
      </c>
      <c r="C117" s="22">
        <v>2689</v>
      </c>
      <c r="D117" s="23">
        <f t="shared" si="6"/>
        <v>100.18628912071534</v>
      </c>
      <c r="E117" s="22">
        <v>2695</v>
      </c>
      <c r="F117" s="23">
        <f t="shared" si="7"/>
        <v>100.22313127556713</v>
      </c>
    </row>
    <row r="118" spans="1:6" ht="15">
      <c r="A118" s="17" t="s">
        <v>92</v>
      </c>
      <c r="B118" s="22">
        <v>4274</v>
      </c>
      <c r="C118" s="22">
        <v>4291</v>
      </c>
      <c r="D118" s="23">
        <f t="shared" si="6"/>
        <v>100.39775386055219</v>
      </c>
      <c r="E118" s="22">
        <v>4313</v>
      </c>
      <c r="F118" s="23">
        <f t="shared" si="7"/>
        <v>100.51270100209742</v>
      </c>
    </row>
    <row r="119" spans="1:6" ht="60">
      <c r="A119" s="17" t="s">
        <v>73</v>
      </c>
      <c r="B119" s="22">
        <v>85.4</v>
      </c>
      <c r="C119" s="22">
        <v>85.6</v>
      </c>
      <c r="D119" s="23">
        <f t="shared" si="6"/>
        <v>100.2341920374707</v>
      </c>
      <c r="E119" s="22">
        <v>86</v>
      </c>
      <c r="F119" s="23">
        <f t="shared" si="7"/>
        <v>100.46728971962618</v>
      </c>
    </row>
    <row r="120" spans="1:6" ht="15">
      <c r="A120" s="11" t="s">
        <v>49</v>
      </c>
      <c r="B120" s="22"/>
      <c r="C120" s="22"/>
      <c r="D120" s="23"/>
      <c r="E120" s="22"/>
      <c r="F120" s="23"/>
    </row>
    <row r="121" spans="1:6" ht="15">
      <c r="A121" s="9" t="s">
        <v>50</v>
      </c>
      <c r="B121" s="22">
        <v>172.1</v>
      </c>
      <c r="C121" s="22">
        <v>176.6</v>
      </c>
      <c r="D121" s="23">
        <f t="shared" si="6"/>
        <v>102.61475886112726</v>
      </c>
      <c r="E121" s="22">
        <v>182.6</v>
      </c>
      <c r="F121" s="23">
        <f t="shared" si="7"/>
        <v>103.39750849377123</v>
      </c>
    </row>
    <row r="122" spans="1:6" ht="15">
      <c r="A122" s="9" t="s">
        <v>51</v>
      </c>
      <c r="B122" s="22">
        <v>355.5</v>
      </c>
      <c r="C122" s="22">
        <v>355.5</v>
      </c>
      <c r="D122" s="23">
        <f t="shared" si="6"/>
        <v>100</v>
      </c>
      <c r="E122" s="22">
        <v>360.9</v>
      </c>
      <c r="F122" s="23">
        <f t="shared" si="7"/>
        <v>101.51898734177213</v>
      </c>
    </row>
    <row r="123" spans="1:6" ht="15">
      <c r="A123" s="9" t="s">
        <v>52</v>
      </c>
      <c r="B123" s="22">
        <v>102.5</v>
      </c>
      <c r="C123" s="22">
        <v>102.5</v>
      </c>
      <c r="D123" s="23">
        <f t="shared" si="6"/>
        <v>100</v>
      </c>
      <c r="E123" s="22">
        <v>102.5</v>
      </c>
      <c r="F123" s="23">
        <f t="shared" si="7"/>
        <v>100</v>
      </c>
    </row>
    <row r="124" spans="1:6" ht="27.75" customHeight="1">
      <c r="A124" s="9" t="s">
        <v>55</v>
      </c>
      <c r="B124" s="22">
        <v>214.8</v>
      </c>
      <c r="C124" s="22">
        <v>249.3</v>
      </c>
      <c r="D124" s="23">
        <f t="shared" si="6"/>
        <v>116.06145251396649</v>
      </c>
      <c r="E124" s="22">
        <v>255.5</v>
      </c>
      <c r="F124" s="23">
        <f t="shared" si="7"/>
        <v>102.48696349779382</v>
      </c>
    </row>
    <row r="125" spans="1:6" ht="15">
      <c r="A125" s="18" t="s">
        <v>90</v>
      </c>
      <c r="B125" s="22">
        <v>214.8</v>
      </c>
      <c r="C125" s="22">
        <v>249.3</v>
      </c>
      <c r="D125" s="23">
        <f t="shared" si="6"/>
        <v>116.06145251396649</v>
      </c>
      <c r="E125" s="22">
        <v>255.5</v>
      </c>
      <c r="F125" s="23">
        <f t="shared" si="7"/>
        <v>102.48696349779382</v>
      </c>
    </row>
    <row r="126" spans="1:6" ht="30">
      <c r="A126" s="17" t="s">
        <v>53</v>
      </c>
      <c r="B126" s="22">
        <v>99.1</v>
      </c>
      <c r="C126" s="22">
        <v>99.1</v>
      </c>
      <c r="D126" s="23">
        <f t="shared" si="6"/>
        <v>100</v>
      </c>
      <c r="E126" s="22">
        <v>99.1</v>
      </c>
      <c r="F126" s="23">
        <f t="shared" si="7"/>
        <v>100</v>
      </c>
    </row>
    <row r="127" spans="1:6" ht="30">
      <c r="A127" s="17" t="s">
        <v>57</v>
      </c>
      <c r="B127" s="22">
        <v>1224.5</v>
      </c>
      <c r="C127" s="23">
        <v>1262.8</v>
      </c>
      <c r="D127" s="23">
        <f t="shared" si="6"/>
        <v>103.12780726827275</v>
      </c>
      <c r="E127" s="22">
        <v>1296.6</v>
      </c>
      <c r="F127" s="23">
        <f t="shared" si="7"/>
        <v>102.67659170098193</v>
      </c>
    </row>
    <row r="128" spans="1:6" ht="30">
      <c r="A128" s="17" t="s">
        <v>58</v>
      </c>
      <c r="B128" s="23">
        <v>132.9</v>
      </c>
      <c r="C128" s="23">
        <v>137.7</v>
      </c>
      <c r="D128" s="23">
        <f t="shared" si="6"/>
        <v>103.61173814898419</v>
      </c>
      <c r="E128" s="22">
        <v>137.6</v>
      </c>
      <c r="F128" s="23">
        <f t="shared" si="7"/>
        <v>99.9273783587509</v>
      </c>
    </row>
    <row r="129" spans="1:6" ht="15">
      <c r="A129" s="11" t="s">
        <v>79</v>
      </c>
      <c r="B129" s="22"/>
      <c r="C129" s="22"/>
      <c r="D129" s="23"/>
      <c r="E129" s="22"/>
      <c r="F129" s="23"/>
    </row>
    <row r="130" spans="1:6" ht="30">
      <c r="A130" s="17" t="s">
        <v>81</v>
      </c>
      <c r="B130" s="23">
        <v>13</v>
      </c>
      <c r="C130" s="22">
        <v>12.1</v>
      </c>
      <c r="D130" s="23">
        <f t="shared" si="6"/>
        <v>93.07692307692308</v>
      </c>
      <c r="E130" s="22">
        <v>13.2</v>
      </c>
      <c r="F130" s="23">
        <f t="shared" si="7"/>
        <v>109.09090909090908</v>
      </c>
    </row>
    <row r="131" spans="1:6" ht="15">
      <c r="A131" s="17" t="s">
        <v>83</v>
      </c>
      <c r="B131" s="22">
        <v>8.1</v>
      </c>
      <c r="C131" s="22">
        <v>13.5</v>
      </c>
      <c r="D131" s="23">
        <f t="shared" si="6"/>
        <v>166.66666666666669</v>
      </c>
      <c r="E131" s="22">
        <v>10.6</v>
      </c>
      <c r="F131" s="23">
        <f t="shared" si="7"/>
        <v>78.51851851851852</v>
      </c>
    </row>
    <row r="132" spans="1:6" ht="15">
      <c r="A132" s="17" t="s">
        <v>80</v>
      </c>
      <c r="B132" s="23">
        <v>400</v>
      </c>
      <c r="C132" s="23">
        <v>0</v>
      </c>
      <c r="D132" s="23">
        <f t="shared" si="6"/>
        <v>0</v>
      </c>
      <c r="E132" s="23">
        <v>100</v>
      </c>
      <c r="F132" s="23">
        <v>100</v>
      </c>
    </row>
    <row r="133" spans="1:6" ht="30">
      <c r="A133" s="17" t="s">
        <v>82</v>
      </c>
      <c r="B133" s="25">
        <v>400</v>
      </c>
      <c r="C133" s="25">
        <v>264</v>
      </c>
      <c r="D133" s="23">
        <f t="shared" si="6"/>
        <v>66</v>
      </c>
      <c r="E133" s="25">
        <v>300</v>
      </c>
      <c r="F133" s="23">
        <f t="shared" si="7"/>
        <v>113.63636363636364</v>
      </c>
    </row>
    <row r="134" spans="1:6" ht="15">
      <c r="A134" s="11" t="s">
        <v>54</v>
      </c>
      <c r="B134" s="22"/>
      <c r="C134" s="22"/>
      <c r="D134" s="23"/>
      <c r="E134" s="22"/>
      <c r="F134" s="23"/>
    </row>
    <row r="135" spans="1:6" ht="45">
      <c r="A135" s="9" t="s">
        <v>56</v>
      </c>
      <c r="B135" s="22">
        <v>17.5</v>
      </c>
      <c r="C135" s="22">
        <v>17.5</v>
      </c>
      <c r="D135" s="23">
        <f t="shared" si="6"/>
        <v>100</v>
      </c>
      <c r="E135" s="22">
        <v>17.5</v>
      </c>
      <c r="F135" s="23">
        <f t="shared" si="7"/>
        <v>100</v>
      </c>
    </row>
    <row r="136" spans="2:6" ht="12.75">
      <c r="B136" s="5"/>
      <c r="C136" s="5"/>
      <c r="D136" s="5"/>
      <c r="E136" s="5"/>
      <c r="F136" s="5"/>
    </row>
    <row r="137" spans="1:6" ht="15.75">
      <c r="A137" s="21"/>
      <c r="B137" s="6"/>
      <c r="C137" s="6"/>
      <c r="D137" s="6"/>
      <c r="E137" s="6"/>
      <c r="F137" s="6"/>
    </row>
    <row r="138" spans="1:6" ht="15.75">
      <c r="A138" s="21" t="s">
        <v>124</v>
      </c>
      <c r="B138" s="6"/>
      <c r="C138" s="6"/>
      <c r="D138" s="36"/>
      <c r="E138" s="36"/>
      <c r="F138" s="36"/>
    </row>
    <row r="139" spans="1:6" s="2" customFormat="1" ht="15.75">
      <c r="A139" s="21" t="s">
        <v>125</v>
      </c>
      <c r="B139" s="29"/>
      <c r="C139" s="29"/>
      <c r="D139" s="29"/>
      <c r="E139" s="6" t="s">
        <v>126</v>
      </c>
      <c r="F139" s="29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</sheetData>
  <sheetProtection/>
  <mergeCells count="5">
    <mergeCell ref="D138:F138"/>
    <mergeCell ref="A10:A11"/>
    <mergeCell ref="A8:F8"/>
    <mergeCell ref="D10:D11"/>
    <mergeCell ref="F10:F11"/>
  </mergeCells>
  <printOptions horizontalCentered="1"/>
  <pageMargins left="0.2755905511811024" right="0" top="1.1811023622047245" bottom="0.3937007874015748" header="0.1968503937007874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2019-12-17T12:23:09Z</cp:lastPrinted>
  <dcterms:created xsi:type="dcterms:W3CDTF">2006-05-06T07:58:30Z</dcterms:created>
  <dcterms:modified xsi:type="dcterms:W3CDTF">2019-12-17T12:23:22Z</dcterms:modified>
  <cp:category/>
  <cp:version/>
  <cp:contentType/>
  <cp:contentStatus/>
</cp:coreProperties>
</file>